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perkarestrand/Documents/"/>
    </mc:Choice>
  </mc:AlternateContent>
  <xr:revisionPtr revIDLastSave="0" documentId="8_{2B8A788A-F283-024B-9C38-8D56B2A172BA}" xr6:coauthVersionLast="47" xr6:coauthVersionMax="47" xr10:uidLastSave="{00000000-0000-0000-0000-000000000000}"/>
  <bookViews>
    <workbookView xWindow="0" yWindow="600" windowWidth="28800" windowHeight="16180" tabRatio="203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4" i="1"/>
  <c r="I14" i="1" l="1"/>
  <c r="I13" i="1"/>
  <c r="J14" i="1" l="1"/>
  <c r="I17" i="1" s="1"/>
  <c r="L17" i="1" s="1"/>
  <c r="J16" i="1" l="1"/>
  <c r="J17" i="1" s="1"/>
  <c r="I10" i="1" s="1"/>
  <c r="K17" i="1" l="1"/>
  <c r="I12" i="1" s="1"/>
  <c r="M12" i="1" s="1"/>
  <c r="L12" i="1" l="1"/>
  <c r="N12" i="1" s="1"/>
  <c r="H10" i="1" s="1"/>
  <c r="K12" i="1"/>
  <c r="H37" i="1"/>
  <c r="H26" i="1"/>
  <c r="H27" i="1"/>
  <c r="H29" i="1"/>
  <c r="H30" i="1"/>
  <c r="H32" i="1"/>
  <c r="H33" i="1"/>
  <c r="H43" i="1" l="1"/>
  <c r="H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/>
  </authors>
  <commentList>
    <comment ref="D9" authorId="0" shapeId="0" xr:uid="{F243CB9D-2DAE-1349-9942-1131AED5EF74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Datoformat: dd.mm.åååå</t>
        </r>
      </text>
    </comment>
    <comment ref="F9" authorId="0" shapeId="0" xr:uid="{35044325-DF73-764B-97AC-672938C040E0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Tidsformat: tt:mm	</t>
        </r>
      </text>
    </comment>
    <comment ref="H10" authorId="0" shapeId="0" xr:uid="{0139266D-363D-934C-A98B-DC6146F88609}">
      <text>
        <r>
          <rPr>
            <b/>
            <sz val="10"/>
            <color rgb="FF000000"/>
            <rFont val="Tahoma"/>
            <family val="2"/>
          </rPr>
          <t xml:space="preserve">PPF:
</t>
        </r>
        <r>
          <rPr>
            <sz val="10"/>
            <color rgb="FF000000"/>
            <rFont val="Tahoma"/>
            <family val="2"/>
          </rPr>
          <t xml:space="preserve">Antall overføres til G29, G30 eller G32 avhengig av om reisen er uten eller med overnatting.
</t>
        </r>
      </text>
    </comment>
    <comment ref="D27" authorId="1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PPF:
</t>
        </r>
        <r>
          <rPr>
            <sz val="9"/>
            <color rgb="FF000000"/>
            <rFont val="Tahoma"/>
            <family val="2"/>
          </rPr>
          <t>Navn på passasjerer føres nederst i feltet "andre utgifter…"</t>
        </r>
      </text>
    </comment>
    <comment ref="D34" authorId="0" shapeId="0" xr:uid="{242308A4-BF2F-0A43-BBCF-BABF7877FAE0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Døgndiett ved annen overnatting uten kokemuligheter (eks. pensjonat, hybel)	</t>
        </r>
      </text>
    </comment>
    <comment ref="D35" authorId="0" shapeId="0" xr:uid="{BA1A6F54-8B4B-7247-A8F9-A257F0480CFC}">
      <text>
        <r>
          <rPr>
            <b/>
            <sz val="10"/>
            <color rgb="FF000000"/>
            <rFont val="Tahoma"/>
            <family val="2"/>
          </rPr>
          <t>PPF: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Døgndiett på yrkesreise/tjenestereise ved annen overnatting med kokemuligheter (eks. hybel, brakke, privat overnatting)</t>
        </r>
        <r>
          <rPr>
            <sz val="10"/>
            <color rgb="FF000000"/>
            <rFont val="Tahoma"/>
            <family val="2"/>
          </rPr>
          <t xml:space="preserve">	</t>
        </r>
      </text>
    </comment>
  </commentList>
</comments>
</file>

<file path=xl/sharedStrings.xml><?xml version="1.0" encoding="utf-8"?>
<sst xmlns="http://schemas.openxmlformats.org/spreadsheetml/2006/main" count="71" uniqueCount="62">
  <si>
    <t>BiLAG NR.:</t>
  </si>
  <si>
    <r>
      <t>REISEREGNING</t>
    </r>
    <r>
      <rPr>
        <b/>
        <sz val="15"/>
        <rFont val="Arial"/>
        <family val="2"/>
      </rPr>
      <t xml:space="preserve"> </t>
    </r>
  </si>
  <si>
    <t>Navn:</t>
  </si>
  <si>
    <t>Adresse:</t>
  </si>
  <si>
    <t>Bankkonto:</t>
  </si>
  <si>
    <t>Lag / forening / verv:</t>
  </si>
  <si>
    <t>Reise i forbindelse med:</t>
  </si>
  <si>
    <t>Dato:</t>
  </si>
  <si>
    <t>Fra sted:</t>
  </si>
  <si>
    <t>Kl:(tt:mm)</t>
  </si>
  <si>
    <t>Til sted:</t>
  </si>
  <si>
    <t xml:space="preserve">Reisemåte: </t>
  </si>
  <si>
    <t>Vedlegg</t>
  </si>
  <si>
    <t>Måltidstrekk-døgndiett (v/overnatting)</t>
  </si>
  <si>
    <t>Kjøregodtgjørelse:</t>
  </si>
  <si>
    <t>Sats:</t>
  </si>
  <si>
    <t>KM:</t>
  </si>
  <si>
    <t>Frokost 20%</t>
  </si>
  <si>
    <t>Passasjertillegg-</t>
  </si>
  <si>
    <t>Lunsj 30%</t>
  </si>
  <si>
    <t>Middag 50%</t>
  </si>
  <si>
    <t>Kost u/overnatting:</t>
  </si>
  <si>
    <t xml:space="preserve">Sats:  </t>
  </si>
  <si>
    <t>Antall:</t>
  </si>
  <si>
    <t>Dag 6-12 timer á kr</t>
  </si>
  <si>
    <t>Anvises:</t>
  </si>
  <si>
    <t>Dato / navn:</t>
  </si>
  <si>
    <t>Dag over 12 timer á kr</t>
  </si>
  <si>
    <t>Kost m/overnatting:</t>
  </si>
  <si>
    <t xml:space="preserve">Døgn ulegitimert nattillegg á kr </t>
  </si>
  <si>
    <t>Sum fratrekk måltider:</t>
  </si>
  <si>
    <t>Andre utgifter / merknader i flg bilag:</t>
  </si>
  <si>
    <t xml:space="preserve"> </t>
  </si>
  <si>
    <t>Reisen skal foretas på billigste måte.</t>
  </si>
  <si>
    <t>Sum utgifter</t>
  </si>
  <si>
    <t>Bruk av egen bil skal avtales på forhånd.</t>
  </si>
  <si>
    <t>- Reiseforskudd</t>
  </si>
  <si>
    <t>Totalt til utbetaling</t>
  </si>
  <si>
    <t>Signatur:</t>
  </si>
  <si>
    <t>Postnr.:</t>
  </si>
  <si>
    <t>Sted:</t>
  </si>
  <si>
    <t>Beløp</t>
  </si>
  <si>
    <t xml:space="preserve">Døgn over 6 t á kr </t>
  </si>
  <si>
    <t xml:space="preserve">  </t>
  </si>
  <si>
    <t>Antall</t>
  </si>
  <si>
    <t>Trekk kr.</t>
  </si>
  <si>
    <r>
      <t xml:space="preserve">Skriv ut, signer, bilag på A-4 ark, skann og send til: </t>
    </r>
    <r>
      <rPr>
        <b/>
        <sz val="8"/>
        <rFont val="Arial"/>
        <family val="2"/>
      </rPr>
      <t>ppf@pf.no</t>
    </r>
    <r>
      <rPr>
        <sz val="8"/>
        <rFont val="Arial"/>
        <family val="2"/>
      </rPr>
      <t xml:space="preserve">  -  evt. Politiets Pensjonistforbund, Gjerdrums vei 4, 0484 OSLO. </t>
    </r>
  </si>
  <si>
    <t>Avreisedato:</t>
  </si>
  <si>
    <t>Hjemkomstdato:</t>
  </si>
  <si>
    <t>Full sats</t>
  </si>
  <si>
    <t>&lt;6</t>
  </si>
  <si>
    <t>6-12</t>
  </si>
  <si>
    <t>&gt;12</t>
  </si>
  <si>
    <t>Kl:</t>
  </si>
  <si>
    <t>Antall diett:</t>
  </si>
  <si>
    <t>Døgndiett u/kokemuligheter</t>
  </si>
  <si>
    <t>Døgndiett m/kokemuligheter</t>
  </si>
  <si>
    <r>
      <t xml:space="preserve">ant.personer </t>
    </r>
    <r>
      <rPr>
        <b/>
        <sz val="9"/>
        <rFont val="Arial"/>
        <family val="2"/>
      </rPr>
      <t>---&gt;&gt;</t>
    </r>
  </si>
  <si>
    <r>
      <t>BIL</t>
    </r>
    <r>
      <rPr>
        <b/>
        <sz val="9"/>
        <rFont val="Arial"/>
        <family val="2"/>
      </rPr>
      <t>---&gt;&gt;</t>
    </r>
  </si>
  <si>
    <t>Epost:</t>
  </si>
  <si>
    <r>
      <t>for reiser i Norge basert på skattefrie satser  -  gjeldende fra</t>
    </r>
    <r>
      <rPr>
        <b/>
        <sz val="10"/>
        <color rgb="FFFF0000"/>
        <rFont val="Arial"/>
        <family val="2"/>
      </rPr>
      <t xml:space="preserve"> 01.01.2026</t>
    </r>
    <r>
      <rPr>
        <b/>
        <sz val="10"/>
        <rFont val="Arial"/>
        <family val="2"/>
      </rPr>
      <t>.</t>
    </r>
  </si>
  <si>
    <t>NB  ! Du skal KUN skrive i de HVITE feltene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</si>
</sst>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dd/mm/yy"/>
    <numFmt numFmtId="166" formatCode="hh:mm;@"/>
    <numFmt numFmtId="167" formatCode="dd/mm/yy;@"/>
    <numFmt numFmtId="168" formatCode="#,##0_ ;\-#,##0\ "/>
    <numFmt numFmtId="169" formatCode="0.000"/>
  </numFmts>
  <fonts count="25" x14ac:knownFonts="1"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2"/>
      <color indexed="8"/>
      <name val="Calibri"/>
      <family val="2"/>
      <charset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rgb="FF00000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rgb="FFFF0000"/>
      <name val="Arial"/>
      <family val="2"/>
    </font>
    <font>
      <sz val="9"/>
      <color indexed="1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  <font>
      <sz val="10"/>
      <color rgb="FF000000"/>
      <name val="Tahoma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164" fontId="15" fillId="0" borderId="0" applyFont="0" applyFill="0" applyBorder="0" applyAlignment="0" applyProtection="0"/>
  </cellStyleXfs>
  <cellXfs count="179">
    <xf numFmtId="0" fontId="0" fillId="0" borderId="0" xfId="0"/>
    <xf numFmtId="0" fontId="1" fillId="0" borderId="1" xfId="0" applyFont="1" applyBorder="1"/>
    <xf numFmtId="0" fontId="6" fillId="0" borderId="0" xfId="0" applyFont="1"/>
    <xf numFmtId="0" fontId="8" fillId="2" borderId="2" xfId="1" applyFont="1" applyFill="1" applyBorder="1" applyProtection="1">
      <protection hidden="1"/>
    </xf>
    <xf numFmtId="0" fontId="9" fillId="0" borderId="0" xfId="0" applyFont="1" applyAlignment="1">
      <alignment horizontal="left"/>
    </xf>
    <xf numFmtId="20" fontId="9" fillId="0" borderId="5" xfId="1" applyNumberFormat="1" applyFont="1" applyBorder="1" applyProtection="1">
      <protection locked="0" hidden="1"/>
    </xf>
    <xf numFmtId="166" fontId="9" fillId="0" borderId="5" xfId="1" applyNumberFormat="1" applyFont="1" applyBorder="1" applyAlignment="1" applyProtection="1">
      <alignment horizontal="center"/>
      <protection locked="0" hidden="1"/>
    </xf>
    <xf numFmtId="0" fontId="9" fillId="0" borderId="5" xfId="1" applyFont="1" applyBorder="1" applyProtection="1">
      <protection locked="0" hidden="1"/>
    </xf>
    <xf numFmtId="0" fontId="9" fillId="0" borderId="5" xfId="1" applyFont="1" applyBorder="1" applyAlignment="1" applyProtection="1">
      <alignment horizontal="center"/>
      <protection locked="0" hidden="1"/>
    </xf>
    <xf numFmtId="0" fontId="9" fillId="0" borderId="4" xfId="1" applyFont="1" applyBorder="1" applyProtection="1">
      <protection locked="0" hidden="1"/>
    </xf>
    <xf numFmtId="166" fontId="9" fillId="0" borderId="4" xfId="1" applyNumberFormat="1" applyFont="1" applyBorder="1" applyAlignment="1" applyProtection="1">
      <alignment horizontal="center"/>
      <protection locked="0" hidden="1"/>
    </xf>
    <xf numFmtId="0" fontId="9" fillId="0" borderId="4" xfId="1" applyFont="1" applyBorder="1" applyAlignment="1" applyProtection="1">
      <alignment horizontal="center"/>
      <protection locked="0" hidden="1"/>
    </xf>
    <xf numFmtId="0" fontId="9" fillId="0" borderId="6" xfId="1" applyFont="1" applyBorder="1" applyProtection="1">
      <protection locked="0" hidden="1"/>
    </xf>
    <xf numFmtId="166" fontId="9" fillId="0" borderId="6" xfId="1" applyNumberFormat="1" applyFont="1" applyBorder="1" applyAlignment="1" applyProtection="1">
      <alignment horizontal="center"/>
      <protection locked="0" hidden="1"/>
    </xf>
    <xf numFmtId="0" fontId="9" fillId="0" borderId="6" xfId="1" applyFont="1" applyBorder="1" applyAlignment="1" applyProtection="1">
      <alignment horizontal="center"/>
      <protection locked="0" hidden="1"/>
    </xf>
    <xf numFmtId="2" fontId="9" fillId="2" borderId="7" xfId="1" applyNumberFormat="1" applyFont="1" applyFill="1" applyBorder="1" applyProtection="1">
      <protection hidden="1"/>
    </xf>
    <xf numFmtId="4" fontId="11" fillId="2" borderId="7" xfId="1" applyNumberFormat="1" applyFont="1" applyFill="1" applyBorder="1" applyProtection="1">
      <protection hidden="1"/>
    </xf>
    <xf numFmtId="0" fontId="8" fillId="2" borderId="8" xfId="1" applyFont="1" applyFill="1" applyBorder="1" applyAlignment="1" applyProtection="1">
      <alignment horizontal="center"/>
      <protection locked="0" hidden="1"/>
    </xf>
    <xf numFmtId="0" fontId="9" fillId="0" borderId="26" xfId="1" applyFont="1" applyBorder="1" applyAlignment="1" applyProtection="1">
      <alignment horizontal="center"/>
      <protection locked="0" hidden="1"/>
    </xf>
    <xf numFmtId="2" fontId="11" fillId="0" borderId="26" xfId="1" applyNumberFormat="1" applyFont="1" applyBorder="1" applyAlignment="1" applyProtection="1">
      <alignment horizontal="center"/>
      <protection hidden="1"/>
    </xf>
    <xf numFmtId="0" fontId="9" fillId="2" borderId="0" xfId="1" applyFont="1" applyFill="1" applyProtection="1">
      <protection hidden="1"/>
    </xf>
    <xf numFmtId="0" fontId="9" fillId="2" borderId="9" xfId="1" applyFont="1" applyFill="1" applyBorder="1" applyAlignment="1" applyProtection="1">
      <alignment horizontal="right"/>
      <protection hidden="1"/>
    </xf>
    <xf numFmtId="2" fontId="9" fillId="2" borderId="10" xfId="1" applyNumberFormat="1" applyFont="1" applyFill="1" applyBorder="1" applyAlignment="1" applyProtection="1">
      <alignment horizontal="center"/>
      <protection hidden="1"/>
    </xf>
    <xf numFmtId="2" fontId="11" fillId="0" borderId="5" xfId="1" applyNumberFormat="1" applyFont="1" applyBorder="1" applyAlignment="1" applyProtection="1">
      <alignment horizontal="center"/>
      <protection hidden="1"/>
    </xf>
    <xf numFmtId="0" fontId="9" fillId="2" borderId="11" xfId="1" applyFont="1" applyFill="1" applyBorder="1" applyProtection="1">
      <protection hidden="1"/>
    </xf>
    <xf numFmtId="0" fontId="9" fillId="0" borderId="11" xfId="0" applyFont="1" applyBorder="1" applyAlignment="1">
      <alignment horizontal="center"/>
    </xf>
    <xf numFmtId="2" fontId="9" fillId="2" borderId="11" xfId="1" applyNumberFormat="1" applyFont="1" applyFill="1" applyBorder="1" applyAlignment="1" applyProtection="1">
      <alignment horizontal="center"/>
      <protection hidden="1"/>
    </xf>
    <xf numFmtId="0" fontId="9" fillId="0" borderId="12" xfId="1" applyFont="1" applyBorder="1" applyAlignment="1" applyProtection="1">
      <alignment horizontal="center"/>
      <protection locked="0" hidden="1"/>
    </xf>
    <xf numFmtId="2" fontId="11" fillId="0" borderId="4" xfId="1" applyNumberFormat="1" applyFont="1" applyBorder="1" applyAlignment="1" applyProtection="1">
      <alignment horizontal="center"/>
      <protection hidden="1"/>
    </xf>
    <xf numFmtId="0" fontId="8" fillId="2" borderId="11" xfId="1" applyFont="1" applyFill="1" applyBorder="1" applyProtection="1">
      <protection hidden="1"/>
    </xf>
    <xf numFmtId="0" fontId="8" fillId="2" borderId="13" xfId="1" applyFont="1" applyFill="1" applyBorder="1" applyAlignment="1" applyProtection="1">
      <alignment horizontal="center"/>
      <protection hidden="1"/>
    </xf>
    <xf numFmtId="0" fontId="9" fillId="0" borderId="25" xfId="1" applyFont="1" applyBorder="1" applyAlignment="1" applyProtection="1">
      <alignment horizontal="center"/>
      <protection locked="0" hidden="1"/>
    </xf>
    <xf numFmtId="2" fontId="11" fillId="0" borderId="25" xfId="1" applyNumberFormat="1" applyFont="1" applyBorder="1" applyAlignment="1" applyProtection="1">
      <alignment horizontal="center"/>
      <protection hidden="1"/>
    </xf>
    <xf numFmtId="0" fontId="9" fillId="2" borderId="2" xfId="1" applyFont="1" applyFill="1" applyBorder="1" applyProtection="1">
      <protection hidden="1"/>
    </xf>
    <xf numFmtId="2" fontId="9" fillId="2" borderId="14" xfId="1" applyNumberFormat="1" applyFont="1" applyFill="1" applyBorder="1" applyAlignment="1" applyProtection="1">
      <alignment horizontal="center"/>
      <protection hidden="1"/>
    </xf>
    <xf numFmtId="0" fontId="9" fillId="2" borderId="20" xfId="1" applyFont="1" applyFill="1" applyBorder="1" applyProtection="1">
      <protection hidden="1"/>
    </xf>
    <xf numFmtId="0" fontId="9" fillId="2" borderId="15" xfId="1" applyFont="1" applyFill="1" applyBorder="1" applyProtection="1">
      <protection hidden="1"/>
    </xf>
    <xf numFmtId="0" fontId="9" fillId="2" borderId="14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9" fillId="0" borderId="16" xfId="1" applyFont="1" applyBorder="1" applyProtection="1">
      <protection locked="0"/>
    </xf>
    <xf numFmtId="2" fontId="8" fillId="2" borderId="7" xfId="1" applyNumberFormat="1" applyFont="1" applyFill="1" applyBorder="1" applyAlignment="1" applyProtection="1">
      <alignment horizontal="center"/>
      <protection hidden="1"/>
    </xf>
    <xf numFmtId="0" fontId="8" fillId="2" borderId="8" xfId="1" applyFont="1" applyFill="1" applyBorder="1" applyAlignment="1" applyProtection="1">
      <alignment horizontal="center"/>
      <protection hidden="1"/>
    </xf>
    <xf numFmtId="0" fontId="9" fillId="0" borderId="16" xfId="0" applyFont="1" applyBorder="1"/>
    <xf numFmtId="0" fontId="9" fillId="0" borderId="11" xfId="0" applyFont="1" applyBorder="1"/>
    <xf numFmtId="0" fontId="9" fillId="0" borderId="13" xfId="0" applyFont="1" applyBorder="1"/>
    <xf numFmtId="2" fontId="9" fillId="2" borderId="15" xfId="1" applyNumberFormat="1" applyFont="1" applyFill="1" applyBorder="1" applyProtection="1">
      <protection hidden="1"/>
    </xf>
    <xf numFmtId="4" fontId="11" fillId="3" borderId="24" xfId="1" applyNumberFormat="1" applyFont="1" applyFill="1" applyBorder="1" applyProtection="1">
      <protection hidden="1"/>
    </xf>
    <xf numFmtId="0" fontId="8" fillId="2" borderId="18" xfId="1" applyFont="1" applyFill="1" applyBorder="1" applyProtection="1">
      <protection hidden="1"/>
    </xf>
    <xf numFmtId="0" fontId="9" fillId="0" borderId="4" xfId="0" applyFont="1" applyBorder="1" applyAlignment="1">
      <alignment horizontal="center"/>
    </xf>
    <xf numFmtId="0" fontId="9" fillId="2" borderId="16" xfId="1" applyFont="1" applyFill="1" applyBorder="1" applyProtection="1">
      <protection hidden="1"/>
    </xf>
    <xf numFmtId="49" fontId="13" fillId="0" borderId="14" xfId="1" applyNumberFormat="1" applyFont="1" applyBorder="1" applyProtection="1">
      <protection hidden="1"/>
    </xf>
    <xf numFmtId="0" fontId="9" fillId="0" borderId="14" xfId="1" applyFont="1" applyBorder="1" applyProtection="1">
      <protection hidden="1"/>
    </xf>
    <xf numFmtId="0" fontId="9" fillId="0" borderId="10" xfId="1" applyFont="1" applyBorder="1" applyProtection="1">
      <protection hidden="1"/>
    </xf>
    <xf numFmtId="0" fontId="9" fillId="2" borderId="19" xfId="1" applyFont="1" applyFill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9" fillId="0" borderId="20" xfId="1" applyFont="1" applyBorder="1" applyProtection="1">
      <protection hidden="1"/>
    </xf>
    <xf numFmtId="0" fontId="8" fillId="0" borderId="2" xfId="1" applyFont="1" applyBorder="1" applyProtection="1">
      <protection hidden="1"/>
    </xf>
    <xf numFmtId="20" fontId="16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/>
    <xf numFmtId="0" fontId="16" fillId="0" borderId="0" xfId="0" quotePrefix="1" applyFont="1"/>
    <xf numFmtId="0" fontId="18" fillId="0" borderId="0" xfId="0" applyFont="1" applyAlignment="1">
      <alignment horizontal="right"/>
    </xf>
    <xf numFmtId="16" fontId="16" fillId="0" borderId="0" xfId="0" quotePrefix="1" applyNumberFormat="1" applyFont="1" applyAlignment="1">
      <alignment horizontal="right"/>
    </xf>
    <xf numFmtId="0" fontId="18" fillId="5" borderId="0" xfId="0" applyFont="1" applyFill="1"/>
    <xf numFmtId="2" fontId="16" fillId="0" borderId="0" xfId="0" quotePrefix="1" applyNumberFormat="1" applyFont="1"/>
    <xf numFmtId="22" fontId="16" fillId="0" borderId="0" xfId="0" quotePrefix="1" applyNumberFormat="1" applyFont="1"/>
    <xf numFmtId="164" fontId="16" fillId="0" borderId="0" xfId="3" quotePrefix="1" applyFont="1" applyProtection="1"/>
    <xf numFmtId="1" fontId="16" fillId="0" borderId="0" xfId="0" applyNumberFormat="1" applyFont="1"/>
    <xf numFmtId="169" fontId="16" fillId="0" borderId="0" xfId="0" applyNumberFormat="1" applyFont="1"/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20" fontId="20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5" borderId="0" xfId="0" applyFont="1" applyFill="1"/>
    <xf numFmtId="0" fontId="20" fillId="5" borderId="0" xfId="0" quotePrefix="1" applyFont="1" applyFill="1"/>
    <xf numFmtId="0" fontId="21" fillId="5" borderId="0" xfId="0" applyFont="1" applyFill="1" applyAlignment="1">
      <alignment horizontal="right"/>
    </xf>
    <xf numFmtId="16" fontId="20" fillId="5" borderId="0" xfId="0" quotePrefix="1" applyNumberFormat="1" applyFont="1" applyFill="1" applyAlignment="1">
      <alignment horizontal="right"/>
    </xf>
    <xf numFmtId="0" fontId="21" fillId="5" borderId="0" xfId="0" applyFont="1" applyFill="1"/>
    <xf numFmtId="2" fontId="20" fillId="5" borderId="0" xfId="0" quotePrefix="1" applyNumberFormat="1" applyFont="1" applyFill="1"/>
    <xf numFmtId="22" fontId="20" fillId="5" borderId="0" xfId="0" quotePrefix="1" applyNumberFormat="1" applyFont="1" applyFill="1"/>
    <xf numFmtId="164" fontId="20" fillId="5" borderId="0" xfId="3" quotePrefix="1" applyFont="1" applyFill="1" applyProtection="1"/>
    <xf numFmtId="1" fontId="20" fillId="5" borderId="0" xfId="0" applyNumberFormat="1" applyFont="1" applyFill="1"/>
    <xf numFmtId="169" fontId="20" fillId="5" borderId="0" xfId="0" applyNumberFormat="1" applyFont="1" applyFill="1"/>
    <xf numFmtId="0" fontId="20" fillId="0" borderId="0" xfId="0" applyFont="1"/>
    <xf numFmtId="14" fontId="0" fillId="0" borderId="27" xfId="0" applyNumberFormat="1" applyBorder="1"/>
    <xf numFmtId="20" fontId="9" fillId="0" borderId="27" xfId="0" applyNumberFormat="1" applyFont="1" applyBorder="1"/>
    <xf numFmtId="0" fontId="8" fillId="2" borderId="27" xfId="1" applyFont="1" applyFill="1" applyBorder="1" applyProtection="1">
      <protection hidden="1"/>
    </xf>
    <xf numFmtId="0" fontId="8" fillId="2" borderId="27" xfId="1" applyFont="1" applyFill="1" applyBorder="1" applyAlignment="1" applyProtection="1">
      <alignment horizontal="right"/>
      <protection hidden="1"/>
    </xf>
    <xf numFmtId="0" fontId="8" fillId="2" borderId="28" xfId="1" applyFont="1" applyFill="1" applyBorder="1" applyProtection="1">
      <protection hidden="1"/>
    </xf>
    <xf numFmtId="0" fontId="9" fillId="0" borderId="0" xfId="0" applyFont="1"/>
    <xf numFmtId="0" fontId="9" fillId="0" borderId="10" xfId="1" applyFont="1" applyBorder="1" applyAlignment="1" applyProtection="1">
      <alignment horizontal="center"/>
      <protection locked="0" hidden="1"/>
    </xf>
    <xf numFmtId="0" fontId="9" fillId="2" borderId="29" xfId="1" applyFont="1" applyFill="1" applyBorder="1" applyProtection="1">
      <protection hidden="1"/>
    </xf>
    <xf numFmtId="2" fontId="9" fillId="2" borderId="30" xfId="1" applyNumberFormat="1" applyFont="1" applyFill="1" applyBorder="1" applyAlignment="1" applyProtection="1">
      <alignment horizontal="center"/>
      <protection hidden="1"/>
    </xf>
    <xf numFmtId="2" fontId="9" fillId="2" borderId="2" xfId="1" applyNumberFormat="1" applyFont="1" applyFill="1" applyBorder="1" applyProtection="1">
      <protection hidden="1"/>
    </xf>
    <xf numFmtId="2" fontId="9" fillId="2" borderId="27" xfId="1" applyNumberFormat="1" applyFont="1" applyFill="1" applyBorder="1" applyAlignment="1" applyProtection="1">
      <alignment horizontal="center"/>
      <protection hidden="1"/>
    </xf>
    <xf numFmtId="0" fontId="8" fillId="6" borderId="27" xfId="0" applyFont="1" applyFill="1" applyBorder="1"/>
    <xf numFmtId="0" fontId="8" fillId="6" borderId="27" xfId="0" applyFont="1" applyFill="1" applyBorder="1" applyAlignment="1">
      <alignment horizontal="center"/>
    </xf>
    <xf numFmtId="0" fontId="8" fillId="2" borderId="33" xfId="1" applyFont="1" applyFill="1" applyBorder="1" applyProtection="1">
      <protection hidden="1"/>
    </xf>
    <xf numFmtId="0" fontId="8" fillId="2" borderId="34" xfId="1" applyFont="1" applyFill="1" applyBorder="1" applyProtection="1">
      <protection hidden="1"/>
    </xf>
    <xf numFmtId="0" fontId="8" fillId="2" borderId="35" xfId="1" applyFont="1" applyFill="1" applyBorder="1" applyProtection="1">
      <protection hidden="1"/>
    </xf>
    <xf numFmtId="0" fontId="0" fillId="0" borderId="37" xfId="0" applyBorder="1"/>
    <xf numFmtId="0" fontId="9" fillId="2" borderId="27" xfId="1" applyFont="1" applyFill="1" applyBorder="1" applyProtection="1">
      <protection hidden="1"/>
    </xf>
    <xf numFmtId="0" fontId="9" fillId="0" borderId="38" xfId="0" applyFont="1" applyBorder="1" applyAlignment="1">
      <alignment horizontal="left"/>
    </xf>
    <xf numFmtId="0" fontId="8" fillId="2" borderId="42" xfId="1" applyFont="1" applyFill="1" applyBorder="1" applyProtection="1">
      <protection hidden="1"/>
    </xf>
    <xf numFmtId="0" fontId="8" fillId="2" borderId="42" xfId="1" applyFont="1" applyFill="1" applyBorder="1" applyAlignment="1" applyProtection="1">
      <alignment horizontal="center"/>
      <protection hidden="1"/>
    </xf>
    <xf numFmtId="4" fontId="8" fillId="2" borderId="43" xfId="1" applyNumberFormat="1" applyFont="1" applyFill="1" applyBorder="1" applyAlignment="1" applyProtection="1">
      <alignment horizontal="center"/>
      <protection hidden="1"/>
    </xf>
    <xf numFmtId="4" fontId="9" fillId="3" borderId="44" xfId="1" applyNumberFormat="1" applyFont="1" applyFill="1" applyBorder="1" applyProtection="1">
      <protection hidden="1"/>
    </xf>
    <xf numFmtId="4" fontId="9" fillId="3" borderId="45" xfId="1" applyNumberFormat="1" applyFont="1" applyFill="1" applyBorder="1" applyAlignment="1" applyProtection="1">
      <alignment horizontal="right"/>
      <protection hidden="1"/>
    </xf>
    <xf numFmtId="4" fontId="9" fillId="3" borderId="45" xfId="1" applyNumberFormat="1" applyFont="1" applyFill="1" applyBorder="1" applyProtection="1">
      <protection hidden="1"/>
    </xf>
    <xf numFmtId="4" fontId="9" fillId="3" borderId="46" xfId="1" applyNumberFormat="1" applyFont="1" applyFill="1" applyBorder="1" applyProtection="1">
      <protection hidden="1"/>
    </xf>
    <xf numFmtId="4" fontId="9" fillId="3" borderId="47" xfId="1" applyNumberFormat="1" applyFont="1" applyFill="1" applyBorder="1" applyProtection="1">
      <protection hidden="1"/>
    </xf>
    <xf numFmtId="4" fontId="8" fillId="3" borderId="44" xfId="1" applyNumberFormat="1" applyFont="1" applyFill="1" applyBorder="1" applyProtection="1">
      <protection hidden="1"/>
    </xf>
    <xf numFmtId="4" fontId="13" fillId="0" borderId="46" xfId="1" applyNumberFormat="1" applyFont="1" applyBorder="1" applyProtection="1">
      <protection locked="0" hidden="1"/>
    </xf>
    <xf numFmtId="4" fontId="8" fillId="3" borderId="48" xfId="1" applyNumberFormat="1" applyFont="1" applyFill="1" applyBorder="1" applyProtection="1">
      <protection hidden="1"/>
    </xf>
    <xf numFmtId="0" fontId="8" fillId="2" borderId="50" xfId="1" applyFont="1" applyFill="1" applyBorder="1" applyProtection="1">
      <protection hidden="1"/>
    </xf>
    <xf numFmtId="165" fontId="9" fillId="0" borderId="51" xfId="1" applyNumberFormat="1" applyFont="1" applyBorder="1" applyProtection="1">
      <protection locked="0" hidden="1"/>
    </xf>
    <xf numFmtId="165" fontId="9" fillId="0" borderId="52" xfId="1" applyNumberFormat="1" applyFont="1" applyBorder="1" applyProtection="1">
      <protection locked="0" hidden="1"/>
    </xf>
    <xf numFmtId="165" fontId="9" fillId="0" borderId="53" xfId="1" applyNumberFormat="1" applyFont="1" applyBorder="1" applyProtection="1">
      <protection locked="0" hidden="1"/>
    </xf>
    <xf numFmtId="0" fontId="8" fillId="2" borderId="54" xfId="1" applyFont="1" applyFill="1" applyBorder="1" applyProtection="1">
      <protection hidden="1"/>
    </xf>
    <xf numFmtId="0" fontId="9" fillId="2" borderId="55" xfId="1" applyFont="1" applyFill="1" applyBorder="1" applyProtection="1">
      <protection hidden="1"/>
    </xf>
    <xf numFmtId="0" fontId="9" fillId="2" borderId="56" xfId="1" applyFont="1" applyFill="1" applyBorder="1" applyProtection="1">
      <protection hidden="1"/>
    </xf>
    <xf numFmtId="0" fontId="9" fillId="2" borderId="57" xfId="1" applyFont="1" applyFill="1" applyBorder="1" applyProtection="1">
      <protection hidden="1"/>
    </xf>
    <xf numFmtId="0" fontId="9" fillId="2" borderId="58" xfId="1" applyFont="1" applyFill="1" applyBorder="1" applyProtection="1">
      <protection hidden="1"/>
    </xf>
    <xf numFmtId="0" fontId="8" fillId="2" borderId="56" xfId="1" applyFont="1" applyFill="1" applyBorder="1" applyProtection="1">
      <protection hidden="1"/>
    </xf>
    <xf numFmtId="0" fontId="9" fillId="0" borderId="59" xfId="1" applyFont="1" applyBorder="1" applyProtection="1">
      <protection locked="0"/>
    </xf>
    <xf numFmtId="0" fontId="9" fillId="0" borderId="40" xfId="0" applyFont="1" applyBorder="1"/>
    <xf numFmtId="0" fontId="9" fillId="0" borderId="60" xfId="0" applyFont="1" applyBorder="1"/>
    <xf numFmtId="0" fontId="9" fillId="2" borderId="40" xfId="1" applyFont="1" applyFill="1" applyBorder="1" applyProtection="1">
      <protection hidden="1"/>
    </xf>
    <xf numFmtId="0" fontId="9" fillId="0" borderId="40" xfId="1" applyFont="1" applyBorder="1" applyProtection="1">
      <protection locked="0" hidden="1"/>
    </xf>
    <xf numFmtId="0" fontId="0" fillId="0" borderId="40" xfId="0" applyBorder="1"/>
    <xf numFmtId="0" fontId="8" fillId="0" borderId="56" xfId="1" applyFont="1" applyBorder="1" applyProtection="1">
      <protection locked="0" hidden="1"/>
    </xf>
    <xf numFmtId="14" fontId="9" fillId="0" borderId="2" xfId="1" applyNumberFormat="1" applyFont="1" applyBorder="1" applyAlignment="1" applyProtection="1">
      <alignment horizontal="center"/>
      <protection locked="0" hidden="1"/>
    </xf>
    <xf numFmtId="0" fontId="8" fillId="2" borderId="22" xfId="1" applyFont="1" applyFill="1" applyBorder="1" applyProtection="1">
      <protection hidden="1"/>
    </xf>
    <xf numFmtId="0" fontId="9" fillId="0" borderId="7" xfId="0" applyFont="1" applyBorder="1"/>
    <xf numFmtId="0" fontId="5" fillId="0" borderId="0" xfId="2" applyNumberFormat="1" applyFill="1" applyBorder="1" applyAlignment="1" applyProtection="1">
      <alignment horizontal="left"/>
    </xf>
    <xf numFmtId="0" fontId="10" fillId="0" borderId="0" xfId="2" applyNumberFormat="1" applyFont="1" applyFill="1" applyBorder="1" applyAlignment="1" applyProtection="1">
      <alignment horizontal="left"/>
    </xf>
    <xf numFmtId="0" fontId="10" fillId="0" borderId="36" xfId="2" applyNumberFormat="1" applyFont="1" applyFill="1" applyBorder="1" applyAlignment="1" applyProtection="1">
      <alignment horizontal="left"/>
    </xf>
    <xf numFmtId="0" fontId="9" fillId="0" borderId="27" xfId="0" applyFont="1" applyBorder="1" applyAlignment="1">
      <alignment horizontal="left"/>
    </xf>
    <xf numFmtId="49" fontId="9" fillId="0" borderId="31" xfId="0" applyNumberFormat="1" applyFont="1" applyBorder="1"/>
    <xf numFmtId="0" fontId="0" fillId="0" borderId="32" xfId="0" applyBorder="1"/>
    <xf numFmtId="0" fontId="9" fillId="0" borderId="62" xfId="0" applyFont="1" applyBorder="1" applyAlignment="1">
      <alignment horizontal="left"/>
    </xf>
    <xf numFmtId="0" fontId="9" fillId="0" borderId="63" xfId="0" applyFont="1" applyBorder="1" applyAlignment="1">
      <alignment horizontal="left"/>
    </xf>
    <xf numFmtId="0" fontId="0" fillId="0" borderId="63" xfId="0" applyBorder="1"/>
    <xf numFmtId="0" fontId="0" fillId="0" borderId="64" xfId="0" applyBorder="1"/>
    <xf numFmtId="0" fontId="9" fillId="2" borderId="31" xfId="1" applyFont="1" applyFill="1" applyBorder="1" applyProtection="1">
      <protection hidden="1"/>
    </xf>
    <xf numFmtId="0" fontId="9" fillId="2" borderId="32" xfId="1" applyFont="1" applyFill="1" applyBorder="1" applyProtection="1">
      <protection hidden="1"/>
    </xf>
    <xf numFmtId="0" fontId="9" fillId="2" borderId="27" xfId="1" applyFont="1" applyFill="1" applyBorder="1" applyProtection="1">
      <protection hidden="1"/>
    </xf>
    <xf numFmtId="0" fontId="0" fillId="0" borderId="27" xfId="0" applyBorder="1"/>
    <xf numFmtId="0" fontId="12" fillId="2" borderId="23" xfId="1" applyFont="1" applyFill="1" applyBorder="1" applyProtection="1">
      <protection hidden="1"/>
    </xf>
    <xf numFmtId="0" fontId="8" fillId="2" borderId="40" xfId="1" applyFont="1" applyFill="1" applyBorder="1" applyProtection="1">
      <protection hidden="1"/>
    </xf>
    <xf numFmtId="0" fontId="8" fillId="2" borderId="17" xfId="1" applyFont="1" applyFill="1" applyBorder="1" applyProtection="1">
      <protection hidden="1"/>
    </xf>
    <xf numFmtId="0" fontId="9" fillId="0" borderId="52" xfId="1" applyFont="1" applyBorder="1" applyAlignment="1" applyProtection="1">
      <alignment horizontal="left"/>
      <protection locked="0" hidden="1"/>
    </xf>
    <xf numFmtId="0" fontId="9" fillId="0" borderId="3" xfId="1" applyFont="1" applyBorder="1" applyAlignment="1" applyProtection="1">
      <alignment horizontal="left"/>
      <protection locked="0" hidden="1"/>
    </xf>
    <xf numFmtId="0" fontId="15" fillId="0" borderId="0" xfId="0" applyFont="1" applyAlignment="1">
      <alignment horizontal="left" vertical="center"/>
    </xf>
    <xf numFmtId="167" fontId="15" fillId="0" borderId="0" xfId="0" applyNumberFormat="1" applyFont="1" applyAlignment="1" applyProtection="1">
      <alignment horizontal="center" vertical="center"/>
      <protection locked="0"/>
    </xf>
    <xf numFmtId="20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167" fontId="20" fillId="0" borderId="0" xfId="0" applyNumberFormat="1" applyFont="1" applyAlignment="1" applyProtection="1">
      <alignment horizontal="center" vertical="center"/>
      <protection locked="0"/>
    </xf>
    <xf numFmtId="0" fontId="6" fillId="2" borderId="61" xfId="1" applyFont="1" applyFill="1" applyBorder="1" applyProtection="1">
      <protection hidden="1"/>
    </xf>
    <xf numFmtId="0" fontId="6" fillId="2" borderId="21" xfId="1" applyFont="1" applyFill="1" applyBorder="1" applyProtection="1">
      <protection hidden="1"/>
    </xf>
    <xf numFmtId="0" fontId="6" fillId="2" borderId="49" xfId="1" applyFont="1" applyFill="1" applyBorder="1" applyProtection="1">
      <protection hidden="1"/>
    </xf>
    <xf numFmtId="0" fontId="9" fillId="0" borderId="0" xfId="1" applyFont="1" applyProtection="1">
      <protection hidden="1"/>
    </xf>
    <xf numFmtId="0" fontId="8" fillId="0" borderId="0" xfId="1" applyFont="1" applyProtection="1">
      <protection hidden="1"/>
    </xf>
    <xf numFmtId="0" fontId="0" fillId="0" borderId="0" xfId="0"/>
    <xf numFmtId="0" fontId="0" fillId="0" borderId="41" xfId="0" applyBorder="1"/>
    <xf numFmtId="0" fontId="0" fillId="0" borderId="2" xfId="0" applyBorder="1"/>
    <xf numFmtId="0" fontId="0" fillId="0" borderId="47" xfId="0" applyBorder="1"/>
    <xf numFmtId="0" fontId="0" fillId="0" borderId="27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31" xfId="0" applyFont="1" applyBorder="1" applyAlignment="1">
      <alignment horizontal="left"/>
    </xf>
    <xf numFmtId="0" fontId="0" fillId="0" borderId="39" xfId="0" applyBorder="1"/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</cellXfs>
  <cellStyles count="4">
    <cellStyle name="Excel Built-in Normal" xfId="1" xr:uid="{00000000-0005-0000-0000-000000000000}"/>
    <cellStyle name="Hyperkobling" xfId="2" builtinId="8"/>
    <cellStyle name="Komma" xfId="3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673396</xdr:colOff>
      <xdr:row>3</xdr:row>
      <xdr:rowOff>135466</xdr:rowOff>
    </xdr:to>
    <xdr:pic>
      <xdr:nvPicPr>
        <xdr:cNvPr id="1026" name="Bilde 1">
          <a:extLst>
            <a:ext uri="{FF2B5EF4-FFF2-40B4-BE49-F238E27FC236}">
              <a16:creationId xmlns:a16="http://schemas.microsoft.com/office/drawing/2014/main" id="{FB803A17-023E-C748-B6C6-96A2B74C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3396" cy="64346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</xdr:colOff>
      <xdr:row>1</xdr:row>
      <xdr:rowOff>44450</xdr:rowOff>
    </xdr:from>
    <xdr:to>
      <xdr:col>5</xdr:col>
      <xdr:colOff>0</xdr:colOff>
      <xdr:row>3</xdr:row>
      <xdr:rowOff>107950</xdr:rowOff>
    </xdr:to>
    <xdr:sp macro="" textlink="" fLocksText="0">
      <xdr:nvSpPr>
        <xdr:cNvPr id="1027" name="TekstSylinder 2">
          <a:extLst>
            <a:ext uri="{FF2B5EF4-FFF2-40B4-BE49-F238E27FC236}">
              <a16:creationId xmlns:a16="http://schemas.microsoft.com/office/drawing/2014/main" id="{528E017C-2895-2F49-A797-16D8D5A6A955}"/>
            </a:ext>
          </a:extLst>
        </xdr:cNvPr>
        <xdr:cNvSpPr>
          <a:spLocks noChangeArrowheads="1"/>
        </xdr:cNvSpPr>
      </xdr:nvSpPr>
      <xdr:spPr bwMode="auto">
        <a:xfrm>
          <a:off x="742950" y="209550"/>
          <a:ext cx="3244850" cy="39370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r>
            <a:rPr lang="nb-NO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Politiets Pensjonistforbund</a:t>
          </a:r>
        </a:p>
      </xdr:txBody>
    </xdr:sp>
    <xdr:clientData/>
  </xdr:twoCellAnchor>
  <xdr:twoCellAnchor>
    <xdr:from>
      <xdr:col>5</xdr:col>
      <xdr:colOff>609600</xdr:colOff>
      <xdr:row>2</xdr:row>
      <xdr:rowOff>114300</xdr:rowOff>
    </xdr:from>
    <xdr:to>
      <xdr:col>6</xdr:col>
      <xdr:colOff>38100</xdr:colOff>
      <xdr:row>4</xdr:row>
      <xdr:rowOff>25400</xdr:rowOff>
    </xdr:to>
    <xdr:sp macro="" textlink="">
      <xdr:nvSpPr>
        <xdr:cNvPr id="1028" name="TekstSylinder 3">
          <a:extLst>
            <a:ext uri="{FF2B5EF4-FFF2-40B4-BE49-F238E27FC236}">
              <a16:creationId xmlns:a16="http://schemas.microsoft.com/office/drawing/2014/main" id="{61881B3C-799C-DD4A-A788-1AD65E149D0A}"/>
            </a:ext>
          </a:extLst>
        </xdr:cNvPr>
        <xdr:cNvSpPr>
          <a:spLocks noChangeArrowheads="1"/>
        </xdr:cNvSpPr>
      </xdr:nvSpPr>
      <xdr:spPr bwMode="auto">
        <a:xfrm>
          <a:off x="5245100" y="444500"/>
          <a:ext cx="279400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81"/>
  <sheetViews>
    <sheetView tabSelected="1" zoomScale="164" zoomScaleNormal="164" workbookViewId="0">
      <selection activeCell="E12" sqref="E12:H12"/>
    </sheetView>
  </sheetViews>
  <sheetFormatPr baseColWidth="10" defaultColWidth="11.5" defaultRowHeight="13" x14ac:dyDescent="0.15"/>
  <cols>
    <col min="1" max="1" width="10.5" customWidth="1"/>
    <col min="2" max="2" width="11.33203125" customWidth="1"/>
    <col min="3" max="3" width="10.1640625" customWidth="1"/>
    <col min="4" max="4" width="13.33203125" customWidth="1"/>
    <col min="5" max="5" width="10.5" customWidth="1"/>
    <col min="6" max="6" width="9.83203125" customWidth="1"/>
    <col min="7" max="7" width="7.83203125" customWidth="1"/>
    <col min="8" max="8" width="10.83203125" customWidth="1"/>
    <col min="9" max="10" width="15.1640625" bestFit="1" customWidth="1"/>
    <col min="11" max="11" width="13.5" customWidth="1"/>
    <col min="21" max="22" width="14.5" customWidth="1"/>
  </cols>
  <sheetData>
    <row r="3" spans="1:26" x14ac:dyDescent="0.15">
      <c r="F3" s="1" t="s">
        <v>0</v>
      </c>
      <c r="G3" s="172"/>
      <c r="H3" s="172"/>
      <c r="U3" s="58"/>
      <c r="V3" s="59"/>
      <c r="W3" s="60"/>
      <c r="X3" s="60"/>
      <c r="Y3" s="60"/>
      <c r="Z3" s="60"/>
    </row>
    <row r="4" spans="1:26" x14ac:dyDescent="0.15">
      <c r="U4" s="58"/>
      <c r="V4" s="59"/>
      <c r="W4" s="60"/>
      <c r="X4" s="60"/>
      <c r="Y4" s="60"/>
      <c r="Z4" s="60"/>
    </row>
    <row r="5" spans="1:26" ht="4" customHeight="1" x14ac:dyDescent="0.15">
      <c r="A5" s="166"/>
      <c r="B5" s="166"/>
      <c r="C5" s="166"/>
      <c r="D5" s="166"/>
      <c r="E5" s="166"/>
      <c r="F5" s="166"/>
      <c r="G5" s="166"/>
      <c r="H5" s="166"/>
      <c r="K5" s="155"/>
      <c r="L5" s="155"/>
      <c r="M5" s="156"/>
      <c r="N5" s="156"/>
      <c r="O5" s="156"/>
      <c r="P5" s="156"/>
      <c r="Q5" s="70"/>
      <c r="R5" s="157"/>
      <c r="S5" s="158"/>
      <c r="T5" s="71"/>
      <c r="U5" s="60"/>
      <c r="V5" s="60"/>
      <c r="W5" s="60"/>
      <c r="X5" s="60"/>
      <c r="Y5" s="60"/>
      <c r="Z5" s="60"/>
    </row>
    <row r="6" spans="1:26" ht="25" x14ac:dyDescent="0.25">
      <c r="A6" s="173" t="s">
        <v>1</v>
      </c>
      <c r="B6" s="173"/>
      <c r="C6" s="173"/>
      <c r="D6" s="173"/>
      <c r="E6" s="173"/>
      <c r="F6" s="173"/>
      <c r="G6" s="173"/>
      <c r="H6" s="173"/>
      <c r="I6" s="85"/>
      <c r="J6" s="85"/>
      <c r="K6" s="159"/>
      <c r="L6" s="159"/>
      <c r="M6" s="160"/>
      <c r="N6" s="160"/>
      <c r="O6" s="160"/>
      <c r="P6" s="160"/>
      <c r="Q6" s="70"/>
      <c r="R6" s="157"/>
      <c r="S6" s="158"/>
      <c r="T6" s="72"/>
      <c r="U6" s="61"/>
      <c r="V6" s="60"/>
      <c r="W6" s="62"/>
      <c r="X6" s="63"/>
      <c r="Y6" s="62"/>
      <c r="Z6" s="64"/>
    </row>
    <row r="7" spans="1:26" ht="15.25" customHeight="1" x14ac:dyDescent="0.15">
      <c r="A7" s="174" t="s">
        <v>60</v>
      </c>
      <c r="B7" s="174"/>
      <c r="C7" s="174"/>
      <c r="D7" s="174"/>
      <c r="E7" s="174"/>
      <c r="F7" s="174"/>
      <c r="G7" s="174"/>
      <c r="H7" s="174"/>
      <c r="I7" s="73">
        <v>0.99998842592592585</v>
      </c>
      <c r="J7" s="74"/>
      <c r="K7" s="75"/>
      <c r="L7" s="75"/>
      <c r="M7" s="75"/>
      <c r="N7" s="75"/>
      <c r="O7" s="85"/>
      <c r="P7" s="85"/>
      <c r="U7" s="61"/>
      <c r="V7" s="60"/>
      <c r="W7" s="62"/>
      <c r="X7" s="63"/>
      <c r="Y7" s="62"/>
      <c r="Z7" s="64"/>
    </row>
    <row r="8" spans="1:26" ht="15.25" customHeight="1" x14ac:dyDescent="0.15">
      <c r="A8" s="177" t="s">
        <v>61</v>
      </c>
      <c r="B8" s="178"/>
      <c r="C8" s="178"/>
      <c r="D8" s="178"/>
      <c r="E8" s="178"/>
      <c r="F8" s="178"/>
      <c r="G8" s="178"/>
      <c r="H8" s="178"/>
      <c r="I8" s="73"/>
      <c r="J8" s="74"/>
      <c r="K8" s="75"/>
      <c r="L8" s="75"/>
      <c r="M8" s="75"/>
      <c r="N8" s="75"/>
      <c r="O8" s="85"/>
      <c r="P8" s="85"/>
      <c r="U8" s="65"/>
      <c r="V8" s="60"/>
      <c r="W8" s="61"/>
      <c r="X8" s="61"/>
      <c r="Y8" s="61"/>
      <c r="Z8" s="64"/>
    </row>
    <row r="9" spans="1:26" ht="15" customHeight="1" x14ac:dyDescent="0.15">
      <c r="A9" s="99" t="s">
        <v>2</v>
      </c>
      <c r="B9" s="139"/>
      <c r="C9" s="171"/>
      <c r="D9" s="88" t="s">
        <v>47</v>
      </c>
      <c r="E9" s="86"/>
      <c r="F9" s="89" t="s">
        <v>53</v>
      </c>
      <c r="G9" s="87"/>
      <c r="H9" s="97" t="s">
        <v>54</v>
      </c>
      <c r="I9" s="75" t="s">
        <v>49</v>
      </c>
      <c r="J9" s="75">
        <v>617</v>
      </c>
      <c r="K9" s="75"/>
      <c r="L9" s="75"/>
      <c r="M9" s="75"/>
      <c r="N9" s="75"/>
      <c r="O9" s="85"/>
      <c r="P9" s="85"/>
      <c r="U9" s="66"/>
      <c r="V9" s="60"/>
      <c r="W9" s="60"/>
      <c r="X9" s="60"/>
      <c r="Y9" s="60"/>
      <c r="Z9" s="60"/>
    </row>
    <row r="10" spans="1:26" ht="15" customHeight="1" x14ac:dyDescent="0.15">
      <c r="A10" s="100" t="s">
        <v>3</v>
      </c>
      <c r="B10" s="139"/>
      <c r="C10" s="171"/>
      <c r="D10" s="88" t="s">
        <v>48</v>
      </c>
      <c r="E10" s="86"/>
      <c r="F10" s="89" t="s">
        <v>53</v>
      </c>
      <c r="G10" s="87"/>
      <c r="H10" s="98">
        <f>IF(OR(I10&lt;0,N12&lt;0),T78,+N12+I10)</f>
        <v>0</v>
      </c>
      <c r="I10" s="76">
        <f>+J17</f>
        <v>0</v>
      </c>
      <c r="J10" s="75"/>
      <c r="K10" s="77" t="s">
        <v>50</v>
      </c>
      <c r="L10" s="78" t="s">
        <v>51</v>
      </c>
      <c r="M10" s="77" t="s">
        <v>52</v>
      </c>
      <c r="N10" s="79"/>
      <c r="O10" s="85"/>
      <c r="P10" s="85"/>
      <c r="U10" s="66"/>
      <c r="V10" s="66"/>
      <c r="W10" s="60"/>
      <c r="X10" s="60"/>
      <c r="Y10" s="60"/>
      <c r="Z10" s="60"/>
    </row>
    <row r="11" spans="1:26" ht="15" customHeight="1" x14ac:dyDescent="0.15">
      <c r="A11" s="100" t="s">
        <v>39</v>
      </c>
      <c r="B11" s="139"/>
      <c r="C11" s="170"/>
      <c r="D11" s="54"/>
      <c r="E11" s="4"/>
      <c r="G11" s="4"/>
      <c r="H11" s="104"/>
      <c r="I11" s="76"/>
      <c r="J11" s="75"/>
      <c r="K11" s="77"/>
      <c r="L11" s="78"/>
      <c r="M11" s="77"/>
      <c r="N11" s="79"/>
      <c r="O11" s="85"/>
      <c r="P11" s="85"/>
      <c r="U11" s="66"/>
      <c r="V11" s="66"/>
      <c r="W11" s="60"/>
      <c r="X11" s="60"/>
      <c r="Y11" s="60"/>
      <c r="Z11" s="60"/>
    </row>
    <row r="12" spans="1:26" ht="15" customHeight="1" x14ac:dyDescent="0.15">
      <c r="A12" s="100" t="s">
        <v>40</v>
      </c>
      <c r="B12" s="139"/>
      <c r="C12" s="170"/>
      <c r="D12" s="88" t="s">
        <v>59</v>
      </c>
      <c r="E12" s="175"/>
      <c r="F12" s="176"/>
      <c r="G12" s="176"/>
      <c r="H12" s="141"/>
      <c r="I12" s="80">
        <f>+K17+L17</f>
        <v>0</v>
      </c>
      <c r="J12" s="75"/>
      <c r="K12" s="76">
        <f>IF(I12&lt;6,1,0)</f>
        <v>1</v>
      </c>
      <c r="L12" s="76">
        <f>IF(I12&lt;=12,IF(I12&gt;=6,1,0),0)</f>
        <v>0</v>
      </c>
      <c r="M12" s="76">
        <f>IF(I12&gt;12,1,0)</f>
        <v>0</v>
      </c>
      <c r="N12" s="79">
        <f>+L12+M12</f>
        <v>0</v>
      </c>
      <c r="O12" s="85"/>
      <c r="P12" s="85"/>
      <c r="U12" s="66"/>
      <c r="V12" s="66"/>
      <c r="W12" s="60"/>
      <c r="X12" s="60"/>
      <c r="Y12" s="60"/>
      <c r="Z12" s="60"/>
    </row>
    <row r="13" spans="1:26" ht="15" customHeight="1" x14ac:dyDescent="0.15">
      <c r="A13" s="100" t="s">
        <v>4</v>
      </c>
      <c r="B13" s="140" t="s">
        <v>32</v>
      </c>
      <c r="C13" s="141"/>
      <c r="D13" s="102"/>
      <c r="E13" s="54"/>
      <c r="F13" s="136"/>
      <c r="G13" s="137"/>
      <c r="H13" s="138"/>
      <c r="I13" s="81">
        <f>+E9+G9</f>
        <v>0</v>
      </c>
      <c r="J13" s="75"/>
      <c r="K13" s="75"/>
      <c r="L13" s="75"/>
      <c r="M13" s="75"/>
      <c r="N13" s="75"/>
      <c r="O13" s="85"/>
      <c r="P13" s="85"/>
      <c r="U13" s="60"/>
      <c r="V13" s="67"/>
      <c r="W13" s="60"/>
      <c r="X13" s="60"/>
      <c r="Y13" s="60"/>
      <c r="Z13" s="60"/>
    </row>
    <row r="14" spans="1:26" ht="15" customHeight="1" x14ac:dyDescent="0.15">
      <c r="A14" s="100" t="s">
        <v>5</v>
      </c>
      <c r="B14" s="3"/>
      <c r="C14" s="139"/>
      <c r="D14" s="139"/>
      <c r="E14" s="139"/>
      <c r="F14" s="139"/>
      <c r="G14" s="139"/>
      <c r="H14" s="139"/>
      <c r="I14" s="81">
        <f>+E10+G10</f>
        <v>0</v>
      </c>
      <c r="J14" s="81">
        <f>+I14-I13</f>
        <v>0</v>
      </c>
      <c r="K14" s="75"/>
      <c r="L14" s="75"/>
      <c r="M14" s="75"/>
      <c r="N14" s="75"/>
      <c r="O14" s="85"/>
      <c r="P14" s="85"/>
      <c r="U14" s="60"/>
      <c r="V14" s="60"/>
      <c r="W14" s="68"/>
      <c r="X14" s="69"/>
      <c r="Y14" s="60"/>
      <c r="Z14" s="60"/>
    </row>
    <row r="15" spans="1:26" ht="15" customHeight="1" thickBot="1" x14ac:dyDescent="0.2">
      <c r="A15" s="101" t="s">
        <v>6</v>
      </c>
      <c r="B15" s="90"/>
      <c r="C15" s="142"/>
      <c r="D15" s="143"/>
      <c r="E15" s="143"/>
      <c r="F15" s="143"/>
      <c r="G15" s="144"/>
      <c r="H15" s="145"/>
      <c r="I15" s="81"/>
      <c r="J15" s="81"/>
      <c r="K15" s="75"/>
      <c r="L15" s="75"/>
      <c r="M15" s="75"/>
      <c r="N15" s="75"/>
      <c r="O15" s="85"/>
      <c r="P15" s="85"/>
    </row>
    <row r="16" spans="1:26" ht="15.75" customHeight="1" x14ac:dyDescent="0.15">
      <c r="A16" s="116" t="s">
        <v>7</v>
      </c>
      <c r="B16" s="105" t="s">
        <v>8</v>
      </c>
      <c r="C16" s="106" t="s">
        <v>9</v>
      </c>
      <c r="D16" s="105" t="s">
        <v>10</v>
      </c>
      <c r="E16" s="106" t="s">
        <v>9</v>
      </c>
      <c r="F16" s="105" t="s">
        <v>11</v>
      </c>
      <c r="G16" s="105" t="s">
        <v>12</v>
      </c>
      <c r="H16" s="107" t="s">
        <v>41</v>
      </c>
      <c r="I16" s="75"/>
      <c r="J16" s="82">
        <f>+J14</f>
        <v>0</v>
      </c>
      <c r="K16" s="75"/>
      <c r="L16" s="75"/>
      <c r="M16" s="75"/>
      <c r="N16" s="75"/>
      <c r="O16" s="85"/>
      <c r="P16" s="85"/>
    </row>
    <row r="17" spans="1:16" ht="15" customHeight="1" x14ac:dyDescent="0.15">
      <c r="A17" s="117"/>
      <c r="B17" s="5"/>
      <c r="C17" s="6"/>
      <c r="D17" s="7"/>
      <c r="E17" s="6"/>
      <c r="F17" s="7"/>
      <c r="G17" s="8"/>
      <c r="H17" s="108"/>
      <c r="I17" s="75">
        <f>IF(OR(G9&lt;=0,G10&lt;=0),0,MINUTE(J14))</f>
        <v>0</v>
      </c>
      <c r="J17" s="75">
        <f>IF(J16&lt;0,0,DAY(J16))</f>
        <v>0</v>
      </c>
      <c r="K17" s="83">
        <f>IF(J14&lt;0,0,HOUR(J16))</f>
        <v>0</v>
      </c>
      <c r="L17" s="84">
        <f>+I17/60</f>
        <v>0</v>
      </c>
      <c r="M17" s="75"/>
      <c r="N17" s="75"/>
      <c r="O17" s="85"/>
      <c r="P17" s="85"/>
    </row>
    <row r="18" spans="1:16" ht="15" customHeight="1" x14ac:dyDescent="0.15">
      <c r="A18" s="118"/>
      <c r="B18" s="9"/>
      <c r="C18" s="10"/>
      <c r="D18" s="9"/>
      <c r="E18" s="10"/>
      <c r="F18" s="9"/>
      <c r="G18" s="11"/>
      <c r="H18" s="108"/>
      <c r="I18" s="85"/>
      <c r="J18" s="85"/>
      <c r="K18" s="85"/>
      <c r="L18" s="85"/>
      <c r="M18" s="85"/>
      <c r="N18" s="85"/>
      <c r="O18" s="85"/>
      <c r="P18" s="85"/>
    </row>
    <row r="19" spans="1:16" ht="15" customHeight="1" x14ac:dyDescent="0.15">
      <c r="A19" s="118"/>
      <c r="B19" s="9"/>
      <c r="C19" s="10"/>
      <c r="D19" s="9"/>
      <c r="E19" s="10"/>
      <c r="F19" s="9"/>
      <c r="G19" s="11"/>
      <c r="H19" s="108"/>
    </row>
    <row r="20" spans="1:16" ht="15" customHeight="1" x14ac:dyDescent="0.15">
      <c r="A20" s="118"/>
      <c r="B20" s="9"/>
      <c r="C20" s="10"/>
      <c r="D20" s="9"/>
      <c r="E20" s="10"/>
      <c r="F20" s="9"/>
      <c r="G20" s="11"/>
      <c r="H20" s="108"/>
    </row>
    <row r="21" spans="1:16" ht="15" customHeight="1" x14ac:dyDescent="0.15">
      <c r="A21" s="118"/>
      <c r="B21" s="9"/>
      <c r="C21" s="10"/>
      <c r="D21" s="9"/>
      <c r="E21" s="10"/>
      <c r="F21" s="9"/>
      <c r="G21" s="11"/>
      <c r="H21" s="108"/>
    </row>
    <row r="22" spans="1:16" ht="15" customHeight="1" x14ac:dyDescent="0.15">
      <c r="A22" s="118"/>
      <c r="B22" s="9"/>
      <c r="C22" s="10"/>
      <c r="D22" s="9"/>
      <c r="E22" s="10"/>
      <c r="F22" s="9"/>
      <c r="G22" s="11"/>
      <c r="H22" s="108"/>
    </row>
    <row r="23" spans="1:16" ht="15" customHeight="1" x14ac:dyDescent="0.15">
      <c r="A23" s="118"/>
      <c r="B23" s="9"/>
      <c r="C23" s="10"/>
      <c r="D23" s="9"/>
      <c r="E23" s="10"/>
      <c r="F23" s="9"/>
      <c r="G23" s="11"/>
      <c r="H23" s="108"/>
    </row>
    <row r="24" spans="1:16" ht="15" customHeight="1" thickBot="1" x14ac:dyDescent="0.2">
      <c r="A24" s="119"/>
      <c r="B24" s="12"/>
      <c r="C24" s="13"/>
      <c r="D24" s="12"/>
      <c r="E24" s="13"/>
      <c r="F24" s="12"/>
      <c r="G24" s="14"/>
      <c r="H24" s="108"/>
    </row>
    <row r="25" spans="1:16" ht="17" customHeight="1" thickBot="1" x14ac:dyDescent="0.2">
      <c r="A25" s="120" t="s">
        <v>13</v>
      </c>
      <c r="B25" s="15"/>
      <c r="C25" s="16"/>
      <c r="D25" s="134" t="s">
        <v>14</v>
      </c>
      <c r="E25" s="134"/>
      <c r="F25" s="17" t="s">
        <v>15</v>
      </c>
      <c r="G25" s="17" t="s">
        <v>16</v>
      </c>
      <c r="H25" s="108"/>
    </row>
    <row r="26" spans="1:16" ht="17" customHeight="1" x14ac:dyDescent="0.15">
      <c r="A26" s="121" t="s">
        <v>43</v>
      </c>
      <c r="B26" s="18" t="s">
        <v>44</v>
      </c>
      <c r="C26" s="19" t="s">
        <v>45</v>
      </c>
      <c r="D26" s="20" t="s">
        <v>18</v>
      </c>
      <c r="E26" s="21" t="s">
        <v>58</v>
      </c>
      <c r="F26" s="22">
        <v>3.5</v>
      </c>
      <c r="G26" s="11">
        <v>0</v>
      </c>
      <c r="H26" s="108">
        <f>F26*G26</f>
        <v>0</v>
      </c>
    </row>
    <row r="27" spans="1:16" ht="17" customHeight="1" thickBot="1" x14ac:dyDescent="0.2">
      <c r="A27" s="122" t="s">
        <v>17</v>
      </c>
      <c r="B27" s="8">
        <v>0</v>
      </c>
      <c r="C27" s="23">
        <v>-139</v>
      </c>
      <c r="D27" s="24" t="s">
        <v>57</v>
      </c>
      <c r="E27" s="25"/>
      <c r="F27" s="26">
        <v>1</v>
      </c>
      <c r="G27" s="27">
        <v>0</v>
      </c>
      <c r="H27" s="109">
        <f>SUM(E27*F27*G27)</f>
        <v>0</v>
      </c>
    </row>
    <row r="28" spans="1:16" ht="17" customHeight="1" thickBot="1" x14ac:dyDescent="0.2">
      <c r="A28" s="123" t="s">
        <v>19</v>
      </c>
      <c r="B28" s="11">
        <v>0</v>
      </c>
      <c r="C28" s="28">
        <v>-208</v>
      </c>
      <c r="D28" s="29" t="s">
        <v>21</v>
      </c>
      <c r="E28" s="29"/>
      <c r="F28" s="30" t="s">
        <v>22</v>
      </c>
      <c r="G28" s="30" t="s">
        <v>23</v>
      </c>
      <c r="H28" s="108"/>
    </row>
    <row r="29" spans="1:16" ht="17" customHeight="1" thickBot="1" x14ac:dyDescent="0.2">
      <c r="A29" s="124" t="s">
        <v>20</v>
      </c>
      <c r="B29" s="31">
        <v>0</v>
      </c>
      <c r="C29" s="32">
        <v>-346</v>
      </c>
      <c r="D29" s="33" t="s">
        <v>24</v>
      </c>
      <c r="E29" s="33"/>
      <c r="F29" s="34">
        <v>200</v>
      </c>
      <c r="G29" s="11">
        <v>0</v>
      </c>
      <c r="H29" s="110">
        <f>F29*G29</f>
        <v>0</v>
      </c>
    </row>
    <row r="30" spans="1:16" ht="17" customHeight="1" thickBot="1" x14ac:dyDescent="0.2">
      <c r="A30" s="125" t="s">
        <v>25</v>
      </c>
      <c r="B30" s="3" t="s">
        <v>26</v>
      </c>
      <c r="C30" s="35"/>
      <c r="D30" s="36" t="s">
        <v>27</v>
      </c>
      <c r="E30" s="37"/>
      <c r="F30" s="34">
        <v>400</v>
      </c>
      <c r="G30" s="11">
        <v>0</v>
      </c>
      <c r="H30" s="110">
        <f>F30*G30</f>
        <v>0</v>
      </c>
    </row>
    <row r="31" spans="1:16" ht="17" customHeight="1" thickBot="1" x14ac:dyDescent="0.2">
      <c r="A31" s="126"/>
      <c r="B31" s="38"/>
      <c r="C31" s="39"/>
      <c r="D31" s="134" t="s">
        <v>28</v>
      </c>
      <c r="E31" s="135"/>
      <c r="F31" s="40" t="s">
        <v>15</v>
      </c>
      <c r="G31" s="41" t="s">
        <v>23</v>
      </c>
      <c r="H31" s="108"/>
    </row>
    <row r="32" spans="1:16" ht="17" customHeight="1" x14ac:dyDescent="0.15">
      <c r="A32" s="127"/>
      <c r="B32" s="91"/>
      <c r="C32" s="42"/>
      <c r="D32" s="93" t="s">
        <v>42</v>
      </c>
      <c r="E32" s="93"/>
      <c r="F32" s="94">
        <v>693</v>
      </c>
      <c r="G32" s="11">
        <v>0</v>
      </c>
      <c r="H32" s="110">
        <f>F32*G32</f>
        <v>0</v>
      </c>
    </row>
    <row r="33" spans="1:8" ht="17" customHeight="1" x14ac:dyDescent="0.15">
      <c r="A33" s="127"/>
      <c r="B33" s="91"/>
      <c r="C33" s="91"/>
      <c r="D33" s="103" t="s">
        <v>29</v>
      </c>
      <c r="E33" s="93"/>
      <c r="F33" s="94">
        <v>435</v>
      </c>
      <c r="G33" s="92">
        <v>0</v>
      </c>
      <c r="H33" s="110">
        <f>F33*G33</f>
        <v>0</v>
      </c>
    </row>
    <row r="34" spans="1:8" ht="17" customHeight="1" x14ac:dyDescent="0.15">
      <c r="A34" s="127"/>
      <c r="B34" s="91"/>
      <c r="C34" s="91"/>
      <c r="D34" s="146" t="s">
        <v>55</v>
      </c>
      <c r="E34" s="147"/>
      <c r="F34" s="96">
        <v>400</v>
      </c>
      <c r="G34" s="92">
        <v>0</v>
      </c>
      <c r="H34" s="111">
        <f>F34*G34</f>
        <v>0</v>
      </c>
    </row>
    <row r="35" spans="1:8" ht="17" customHeight="1" x14ac:dyDescent="0.15">
      <c r="A35" s="127"/>
      <c r="B35" s="91"/>
      <c r="C35" s="91"/>
      <c r="D35" s="148" t="s">
        <v>56</v>
      </c>
      <c r="E35" s="149"/>
      <c r="F35" s="96">
        <v>105</v>
      </c>
      <c r="G35" s="92">
        <v>0</v>
      </c>
      <c r="H35" s="111">
        <f>F35*G35</f>
        <v>0</v>
      </c>
    </row>
    <row r="36" spans="1:8" ht="17" customHeight="1" x14ac:dyDescent="0.15">
      <c r="A36" s="127"/>
      <c r="B36" s="91"/>
      <c r="C36" s="42"/>
      <c r="D36" s="33"/>
      <c r="E36" s="33"/>
      <c r="F36" s="95"/>
      <c r="G36" s="11" t="s">
        <v>32</v>
      </c>
      <c r="H36" s="111" t="s">
        <v>32</v>
      </c>
    </row>
    <row r="37" spans="1:8" ht="17" customHeight="1" thickBot="1" x14ac:dyDescent="0.2">
      <c r="A37" s="128"/>
      <c r="B37" s="43"/>
      <c r="C37" s="44"/>
      <c r="D37" s="150" t="s">
        <v>30</v>
      </c>
      <c r="E37" s="150"/>
      <c r="F37" s="150"/>
      <c r="G37" s="45"/>
      <c r="H37" s="46">
        <f>SUM(C27*B27)+C28*B28+C29*B29</f>
        <v>0</v>
      </c>
    </row>
    <row r="38" spans="1:8" ht="15.75" customHeight="1" x14ac:dyDescent="0.15">
      <c r="A38" s="151" t="s">
        <v>31</v>
      </c>
      <c r="B38" s="152"/>
      <c r="C38" s="152"/>
      <c r="D38" s="152"/>
      <c r="E38" s="152"/>
      <c r="F38" s="152"/>
      <c r="G38" s="47" t="s">
        <v>12</v>
      </c>
      <c r="H38" s="108" t="s">
        <v>32</v>
      </c>
    </row>
    <row r="39" spans="1:8" ht="15" customHeight="1" x14ac:dyDescent="0.15">
      <c r="A39" s="153"/>
      <c r="B39" s="154"/>
      <c r="C39" s="154"/>
      <c r="D39" s="154"/>
      <c r="E39" s="154"/>
      <c r="F39" s="154"/>
      <c r="G39" s="48"/>
      <c r="H39" s="112"/>
    </row>
    <row r="40" spans="1:8" ht="15" customHeight="1" x14ac:dyDescent="0.15">
      <c r="A40" s="153"/>
      <c r="B40" s="154"/>
      <c r="C40" s="154"/>
      <c r="D40" s="154"/>
      <c r="E40" s="154"/>
      <c r="F40" s="154"/>
      <c r="G40" s="48"/>
      <c r="H40" s="112"/>
    </row>
    <row r="41" spans="1:8" ht="15" customHeight="1" x14ac:dyDescent="0.15">
      <c r="A41" s="153"/>
      <c r="B41" s="154"/>
      <c r="C41" s="154"/>
      <c r="D41" s="154"/>
      <c r="E41" s="154"/>
      <c r="F41" s="154"/>
      <c r="G41" s="48"/>
      <c r="H41" s="112"/>
    </row>
    <row r="42" spans="1:8" ht="15" customHeight="1" x14ac:dyDescent="0.15">
      <c r="A42" s="153"/>
      <c r="B42" s="154"/>
      <c r="C42" s="154"/>
      <c r="D42" s="154"/>
      <c r="E42" s="154"/>
      <c r="F42" s="154"/>
      <c r="G42" s="48"/>
      <c r="H42" s="112"/>
    </row>
    <row r="43" spans="1:8" ht="15.75" customHeight="1" x14ac:dyDescent="0.15">
      <c r="A43" s="129" t="s">
        <v>33</v>
      </c>
      <c r="B43" s="20"/>
      <c r="C43" s="49"/>
      <c r="D43" s="3" t="s">
        <v>34</v>
      </c>
      <c r="E43" s="33"/>
      <c r="F43" s="33"/>
      <c r="G43" s="35"/>
      <c r="H43" s="113">
        <f>SUM(H17:H42)</f>
        <v>0</v>
      </c>
    </row>
    <row r="44" spans="1:8" ht="15.75" customHeight="1" thickBot="1" x14ac:dyDescent="0.2">
      <c r="A44" s="129" t="s">
        <v>35</v>
      </c>
      <c r="B44" s="20"/>
      <c r="C44" s="49"/>
      <c r="D44" s="50" t="s">
        <v>36</v>
      </c>
      <c r="E44" s="51"/>
      <c r="F44" s="51"/>
      <c r="G44" s="52"/>
      <c r="H44" s="114">
        <v>0</v>
      </c>
    </row>
    <row r="45" spans="1:8" ht="15.75" customHeight="1" thickBot="1" x14ac:dyDescent="0.2">
      <c r="A45" s="122"/>
      <c r="B45" s="33"/>
      <c r="C45" s="35"/>
      <c r="D45" s="3" t="s">
        <v>37</v>
      </c>
      <c r="E45" s="3"/>
      <c r="F45" s="33"/>
      <c r="G45" s="53"/>
      <c r="H45" s="115">
        <f>H43-ABS(H44)</f>
        <v>0</v>
      </c>
    </row>
    <row r="46" spans="1:8" x14ac:dyDescent="0.15">
      <c r="A46" s="130"/>
      <c r="B46" s="164"/>
      <c r="C46" s="164"/>
      <c r="D46" s="55"/>
      <c r="E46" s="165"/>
      <c r="F46" s="166"/>
      <c r="G46" s="166"/>
      <c r="H46" s="167"/>
    </row>
    <row r="47" spans="1:8" x14ac:dyDescent="0.15">
      <c r="A47" s="131"/>
      <c r="E47" s="166"/>
      <c r="F47" s="166"/>
      <c r="G47" s="166"/>
      <c r="H47" s="167"/>
    </row>
    <row r="48" spans="1:8" x14ac:dyDescent="0.15">
      <c r="A48" s="132" t="s">
        <v>7</v>
      </c>
      <c r="B48" s="133"/>
      <c r="C48" s="56"/>
      <c r="D48" s="57" t="s">
        <v>38</v>
      </c>
      <c r="E48" s="168"/>
      <c r="F48" s="168"/>
      <c r="G48" s="168"/>
      <c r="H48" s="169"/>
    </row>
    <row r="49" spans="1:10" ht="14" thickBot="1" x14ac:dyDescent="0.2">
      <c r="A49" s="161" t="s">
        <v>46</v>
      </c>
      <c r="B49" s="162"/>
      <c r="C49" s="162"/>
      <c r="D49" s="162"/>
      <c r="E49" s="162"/>
      <c r="F49" s="162"/>
      <c r="G49" s="162"/>
      <c r="H49" s="163"/>
      <c r="I49" s="2"/>
      <c r="J49" s="2"/>
    </row>
    <row r="73" spans="20:21" x14ac:dyDescent="0.15">
      <c r="T73" s="60"/>
      <c r="U73" s="60"/>
    </row>
    <row r="74" spans="20:21" x14ac:dyDescent="0.15">
      <c r="T74" s="60"/>
      <c r="U74" s="60"/>
    </row>
    <row r="75" spans="20:21" x14ac:dyDescent="0.15">
      <c r="T75" s="60"/>
      <c r="U75" s="60"/>
    </row>
    <row r="76" spans="20:21" x14ac:dyDescent="0.15">
      <c r="T76" s="60"/>
      <c r="U76" s="60"/>
    </row>
    <row r="77" spans="20:21" x14ac:dyDescent="0.15">
      <c r="T77" s="60"/>
      <c r="U77" s="60"/>
    </row>
    <row r="78" spans="20:21" x14ac:dyDescent="0.15">
      <c r="T78" s="60"/>
      <c r="U78" s="60"/>
    </row>
    <row r="79" spans="20:21" x14ac:dyDescent="0.15">
      <c r="T79" s="60"/>
      <c r="U79" s="60"/>
    </row>
    <row r="80" spans="20:21" x14ac:dyDescent="0.15">
      <c r="T80" s="60"/>
      <c r="U80" s="60"/>
    </row>
    <row r="81" spans="20:21" x14ac:dyDescent="0.15">
      <c r="T81" s="60"/>
      <c r="U81" s="60"/>
    </row>
  </sheetData>
  <mergeCells count="33">
    <mergeCell ref="B12:C12"/>
    <mergeCell ref="B10:C10"/>
    <mergeCell ref="B9:C9"/>
    <mergeCell ref="B11:C11"/>
    <mergeCell ref="G3:H3"/>
    <mergeCell ref="A5:H5"/>
    <mergeCell ref="A6:H6"/>
    <mergeCell ref="A7:H7"/>
    <mergeCell ref="A8:H8"/>
    <mergeCell ref="E12:H12"/>
    <mergeCell ref="A49:H49"/>
    <mergeCell ref="A40:F40"/>
    <mergeCell ref="A41:F41"/>
    <mergeCell ref="A42:F42"/>
    <mergeCell ref="B46:C46"/>
    <mergeCell ref="E46:H48"/>
    <mergeCell ref="K5:L5"/>
    <mergeCell ref="M5:P5"/>
    <mergeCell ref="R5:S5"/>
    <mergeCell ref="K6:L6"/>
    <mergeCell ref="M6:P6"/>
    <mergeCell ref="R6:S6"/>
    <mergeCell ref="D34:E34"/>
    <mergeCell ref="D35:E35"/>
    <mergeCell ref="D37:F37"/>
    <mergeCell ref="A38:F38"/>
    <mergeCell ref="A39:F39"/>
    <mergeCell ref="D31:E31"/>
    <mergeCell ref="D25:E25"/>
    <mergeCell ref="F13:H13"/>
    <mergeCell ref="C14:H14"/>
    <mergeCell ref="B13:C13"/>
    <mergeCell ref="C15:H15"/>
  </mergeCells>
  <pageMargins left="0.78749999999999998" right="0.78749999999999998" top="0.88611111111111107" bottom="0.88611111111111107" header="0.51180555555555551" footer="0.51180555555555551"/>
  <pageSetup paperSize="9" scale="95" orientation="portrait" useFirstPageNumber="1" horizontalDpi="300" verticalDpi="300" r:id="rId1"/>
  <headerFooter alignWithMargins="0"/>
  <ignoredErrors>
    <ignoredError xmlns:x16r3="http://schemas.microsoft.com/office/spreadsheetml/2018/08/main" sqref="J16" x16r3:misleadingForma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5" sqref="B5"/>
    </sheetView>
  </sheetViews>
  <sheetFormatPr baseColWidth="10" defaultColWidth="11.5" defaultRowHeight="13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95" firstPageNumber="0" orientation="portrait" horizontalDpi="300" verticalDpi="300"/>
  <headerFooter alignWithMargins="0">
    <oddHeader>&amp;C&amp;"Times New Roman,Vanlig"&amp;12&amp;A</oddHeader>
    <oddFooter>&amp;C&amp;"Times New Roman,Vanlig"&amp;12Side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95" firstPageNumber="0" orientation="portrait" horizontalDpi="300" verticalDpi="300"/>
  <headerFooter alignWithMargins="0">
    <oddHeader>&amp;C&amp;"Times New Roman,Vanlig"&amp;12&amp;A</oddHeader>
    <oddFooter>&amp;C&amp;"Times New Roman,Vanlig"&amp;12Side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Oddbjørn Olsen</dc:creator>
  <cp:lastModifiedBy>Per Kåre Strand</cp:lastModifiedBy>
  <cp:lastPrinted>2022-02-14T09:54:57Z</cp:lastPrinted>
  <dcterms:created xsi:type="dcterms:W3CDTF">2019-11-26T14:57:59Z</dcterms:created>
  <dcterms:modified xsi:type="dcterms:W3CDTF">2026-01-27T14:48:07Z</dcterms:modified>
</cp:coreProperties>
</file>